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maria.duarte\Documents\Instructivos\POST 2020\"/>
    </mc:Choice>
  </mc:AlternateContent>
  <xr:revisionPtr revIDLastSave="0" documentId="8_{4D3E3640-DC6D-4375-8615-DA9EDD13EDDB}" xr6:coauthVersionLast="47" xr6:coauthVersionMax="47" xr10:uidLastSave="{00000000-0000-0000-0000-000000000000}"/>
  <bookViews>
    <workbookView xWindow="0" yWindow="0" windowWidth="7260" windowHeight="9870" xr2:uid="{00000000-000D-0000-FFFF-FFFF00000000}"/>
  </bookViews>
  <sheets>
    <sheet name="Instructivo" sheetId="7" r:id="rId1"/>
    <sheet name="Checklist Revisión" sheetId="1" r:id="rId2"/>
    <sheet name="Inventario" sheetId="2" r:id="rId3"/>
    <sheet name="EESS (Conta Completa)" sheetId="3" r:id="rId4"/>
    <sheet name="EESS (Conta Simplificada)" sheetId="6" r:id="rId5"/>
    <sheet name="Antigüedad CxC" sheetId="4" r:id="rId6"/>
    <sheet name="CxP " sheetId="5" r:id="rId7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5" i="6"/>
  <c r="C15" i="3"/>
  <c r="C13" i="3"/>
  <c r="C14" i="3"/>
  <c r="G4" i="4"/>
  <c r="G3" i="4"/>
  <c r="G2" i="4"/>
  <c r="F3" i="2"/>
  <c r="F2" i="2"/>
  <c r="C14" i="6" l="1"/>
  <c r="C16" i="3"/>
  <c r="C5" i="4"/>
  <c r="G5" i="4"/>
  <c r="D5" i="4"/>
  <c r="E5" i="4"/>
  <c r="F5" i="4"/>
</calcChain>
</file>

<file path=xl/sharedStrings.xml><?xml version="1.0" encoding="utf-8"?>
<sst xmlns="http://schemas.openxmlformats.org/spreadsheetml/2006/main" count="218" uniqueCount="186">
  <si>
    <t>Instructivo y Formatos – Ley 20.998, art. 20 N°9</t>
  </si>
  <si>
    <t>Este instructivo acompaña la planilla Excel estandarizada y cumple el requisito legal de presentar:</t>
  </si>
  <si>
    <t>(i) un inventario valorizado de bienes, derechos y obligaciones; y</t>
  </si>
  <si>
    <t>(ii) un estado de situación con antigüedad no superior a 30 días, con análisis por cuenta.</t>
  </si>
  <si>
    <t>1) Inventario valorizado</t>
  </si>
  <si>
    <t>El Inventario debe completarse en la hoja 'Inventario'. Incluye bienes (muebles e inmuebles), derechos (ej: cuentas por cobrar, concesiones/licencias) y obligaciones (ej: deudas con proveedores, laborales, préstamos, impuestos).</t>
  </si>
  <si>
    <t>Cada ítem debe ingresarse como una fila, completando las columnas obligatorias: Tipo, Subcategoría, Detalle, Cantidad, Valor Unitario, Valor Total, Fecha Vencimiento/Referencia, Respaldo y Observaciones.</t>
  </si>
  <si>
    <t>- Mantenga respaldo simple por ítem (boleta, factura, avalúo, contrato, planilla).</t>
  </si>
  <si>
    <t>- Los bienes aportados por el Estado deben declararse en una sub-sección especial como 'Bienes del Estado – sin valorizar', indicando el acto o resolución que los acredita. En este caso, no se asigna valor monetario.</t>
  </si>
  <si>
    <t>2) Estado de situación (≤ 30 días)</t>
  </si>
  <si>
    <t xml:space="preserve">Debe completarse en la hoja 'EESS (estado de situación) de acuerdo al tipo de contabilidad que lleve el servicio'. En el caso de contabilidad completa- El total de Activos debe cuadrar con la suma de Pasivos y Patrimonio (Activos = Pasivos + Patrimonio). </t>
  </si>
  <si>
    <t>O en el caso de contabilidad simplificada ingresos menos egresos.</t>
  </si>
  <si>
    <t>Se deben utilizar las columnas de 'Notas / Análisis' para explicar saldos relevantes, origen, vencimientos y provisiones.</t>
  </si>
  <si>
    <t>3) Cuentas por cobrar y morosidad</t>
  </si>
  <si>
    <t>Todas las cuentas por cobrar se registran como 'Derechos' en el inventario. Además, deben desglosarse en la hoja 'Antigüedad CxC' del Excel, clasificando los saldos en los rangos: 0–30 días, 31–60 días, 61–90 días y más de 90 días.</t>
  </si>
  <si>
    <t>4) Cuentas por pagar y otras obligaciones</t>
  </si>
  <si>
    <t>Todas las deudas exigibles deben declararse como 'Obligaciones' en la hoja 'Inventario' del Excel y resumirse en 'Estado de Situación'.</t>
  </si>
  <si>
    <t>Se deben indicar fechas de vencimiento y respaldos (facturas, planillas previsionales, contratos de crédito, etc.).</t>
  </si>
  <si>
    <t>5) Análisis por cuenta – Formato sugerido</t>
  </si>
  <si>
    <t>Cuenta</t>
  </si>
  <si>
    <t>Cuentas por pagar a proveedores</t>
  </si>
  <si>
    <t>6) Firmas y entrega</t>
  </si>
  <si>
    <t>El inventario y el estado de situación deben estar firmados por Presidente y Tesorero.</t>
  </si>
  <si>
    <t>El envío debe hacerse en firmado más la planilla Excel editable como respaldo.</t>
  </si>
  <si>
    <t>Firma del presidente                                                                -                                             Firma del Tesoreo</t>
  </si>
  <si>
    <t>Ítem</t>
  </si>
  <si>
    <t>Criterio</t>
  </si>
  <si>
    <t>OK (✓)</t>
  </si>
  <si>
    <t>Observaciones</t>
  </si>
  <si>
    <t>Inventario completo</t>
  </si>
  <si>
    <t>Incluye bienes, derechos y obligaciones con respaldo</t>
  </si>
  <si>
    <t>Valoración</t>
  </si>
  <si>
    <t>Valores en $ y fórmulas aplicadas donde corresponde</t>
  </si>
  <si>
    <t>Antigüedad</t>
  </si>
  <si>
    <t>Estado de situación con fecha no mayor a 30 días</t>
  </si>
  <si>
    <t>De acuerdo a su contabilidad</t>
  </si>
  <si>
    <t>Análisis de cuentas</t>
  </si>
  <si>
    <t>Notas explicativas por cada cuenta material</t>
  </si>
  <si>
    <t>Morosidad</t>
  </si>
  <si>
    <t>Adjunta hoja de antigüedad de saldos</t>
  </si>
  <si>
    <t>Respaldo</t>
  </si>
  <si>
    <t>Se anexan documentos simples (boletas, certificados, etc.)</t>
  </si>
  <si>
    <t>Firmas</t>
  </si>
  <si>
    <t>Firmado por Presidente y Tesorero</t>
  </si>
  <si>
    <t>Nota General:</t>
  </si>
  <si>
    <r>
      <t xml:space="preserve">Los ejemplos incluidos en este archivo tienen únicamente un carácter </t>
    </r>
    <r>
      <rPr>
        <b/>
        <sz val="11"/>
        <color theme="1"/>
        <rFont val="Calibri"/>
        <family val="2"/>
        <scheme val="minor"/>
      </rPr>
      <t>referencial</t>
    </r>
    <r>
      <rPr>
        <sz val="11"/>
        <color theme="1"/>
        <rFont val="Calibri"/>
        <family val="2"/>
        <scheme val="minor"/>
      </rPr>
      <t xml:space="preserve">. </t>
    </r>
  </si>
  <si>
    <t>Cada Comité o Cooperativa deberá completar los formatos con su propia información real y actualizada, fielmente su situación contable y administrativa.</t>
  </si>
  <si>
    <t xml:space="preserve">garantizando que los datos, respaldos y observaciones reflejen </t>
  </si>
  <si>
    <t>Tipo (Bien/Derecho/Obligación)</t>
  </si>
  <si>
    <t>Subcategoría</t>
  </si>
  <si>
    <t>Detalle (Marca y modelo)</t>
  </si>
  <si>
    <t>Cantidad</t>
  </si>
  <si>
    <t>Valor Unitario ($)</t>
  </si>
  <si>
    <t>Valor Total ($)</t>
  </si>
  <si>
    <t>Fecha Venc./Referencia</t>
  </si>
  <si>
    <t>Respaldo (doc/folio)</t>
  </si>
  <si>
    <t>Bien</t>
  </si>
  <si>
    <t>Bien mueble</t>
  </si>
  <si>
    <t>Computador HP Modelo 12345</t>
  </si>
  <si>
    <t>Boleta 1234</t>
  </si>
  <si>
    <t>Buen estado</t>
  </si>
  <si>
    <t>Bien inmueble</t>
  </si>
  <si>
    <t>Terreno sector norte</t>
  </si>
  <si>
    <t>Avalúo fiscal 2025</t>
  </si>
  <si>
    <t>Título inscrito</t>
  </si>
  <si>
    <t>Derecho</t>
  </si>
  <si>
    <t>Cuentas por cobrar a socios</t>
  </si>
  <si>
    <t>Morosidad cuotas agua</t>
  </si>
  <si>
    <t>Antigüedad &gt;60 días</t>
  </si>
  <si>
    <t>Listado morosos 2025-10</t>
  </si>
  <si>
    <t>Detalle en hoja 'Antigüedad CxC'</t>
  </si>
  <si>
    <t>Obligación</t>
  </si>
  <si>
    <t>Proveedor X - materiales</t>
  </si>
  <si>
    <t>Vence 2025-11-15</t>
  </si>
  <si>
    <t>Factura 5678</t>
  </si>
  <si>
    <t>Detalle en hoja 'CxP'</t>
  </si>
  <si>
    <t>Obligaciones previsionales</t>
  </si>
  <si>
    <t>Cotizaciones septiembre</t>
  </si>
  <si>
    <t>Vence 2025-10-13</t>
  </si>
  <si>
    <t>Previred</t>
  </si>
  <si>
    <t>Bienes del Estado – sin valorizar</t>
  </si>
  <si>
    <t>Bien del Estado (sin valorizar)</t>
  </si>
  <si>
    <t>Infraestructura sanitaria</t>
  </si>
  <si>
    <t>Planta de tratamiento</t>
  </si>
  <si>
    <t>No aplica</t>
  </si>
  <si>
    <t>Resolución DOH Nº____</t>
  </si>
  <si>
    <t>Bien indispensable para operación</t>
  </si>
  <si>
    <t>Nota Importante:</t>
  </si>
  <si>
    <r>
      <t xml:space="preserve">Los registros que se muestran en la tabla anterior corresponden únicamente a </t>
    </r>
    <r>
      <rPr>
        <b/>
        <sz val="11"/>
        <color theme="1"/>
        <rFont val="Calibri"/>
        <family val="2"/>
        <scheme val="minor"/>
      </rPr>
      <t>ejemplos referenciales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real</t>
    </r>
    <r>
      <rPr>
        <sz val="11"/>
        <color theme="1"/>
        <rFont val="Calibri"/>
        <family val="2"/>
        <scheme val="minor"/>
      </rPr>
      <t xml:space="preserve">, </t>
    </r>
  </si>
  <si>
    <t>incorporando los bienes, derechos y obligaciones que efectivamente posea, junto con los respaldos y observaciones correspondientes.</t>
  </si>
  <si>
    <t xml:space="preserve">Cada comité o Cooperativa  deberá completar este formato con su propia información </t>
  </si>
  <si>
    <t xml:space="preserve"> </t>
  </si>
  <si>
    <t>Sección</t>
  </si>
  <si>
    <t>Monto ($)</t>
  </si>
  <si>
    <t>Notas / Análisis</t>
  </si>
  <si>
    <t>ACTIVOS</t>
  </si>
  <si>
    <t>Caja y bancos</t>
  </si>
  <si>
    <t>Extractos bancarios últimos 30 días</t>
  </si>
  <si>
    <t>Cuentas por cobrar (socios/terceros)</t>
  </si>
  <si>
    <t>Desglose y antigüedad en hoja 'Antigüedad CxC'</t>
  </si>
  <si>
    <t>Bienes muebles</t>
  </si>
  <si>
    <t>Total inventario de bienes muebles</t>
  </si>
  <si>
    <t>Bienes inmuebles</t>
  </si>
  <si>
    <t>Total inventario de bienes inmuebles</t>
  </si>
  <si>
    <t>Otros derechos</t>
  </si>
  <si>
    <t>Licencias/concesiones/otros derechos</t>
  </si>
  <si>
    <t>PASIVOS</t>
  </si>
  <si>
    <t>Detalle y respaldos (facturas, OC)</t>
  </si>
  <si>
    <t>Obligaciones laborales/previsionales</t>
  </si>
  <si>
    <t>Liquidaciones, planillas, comprobantes</t>
  </si>
  <si>
    <t>Préstamos o créditos</t>
  </si>
  <si>
    <t>Contratos, cartolas de deuda</t>
  </si>
  <si>
    <t>Otros pasivos</t>
  </si>
  <si>
    <t>Impuestos por pagar, etc.</t>
  </si>
  <si>
    <t>PATRIMONIO</t>
  </si>
  <si>
    <t>Patrimonio inicial</t>
  </si>
  <si>
    <t>Resultado acumulado (superávit/déficit)</t>
  </si>
  <si>
    <t>TOTAL ACTIVOS</t>
  </si>
  <si>
    <t>TOTAL PASIVOS</t>
  </si>
  <si>
    <t>TOTAL PATRIMONIO</t>
  </si>
  <si>
    <t>Cuadre (Activos - Pasivos - Patrimonio)</t>
  </si>
  <si>
    <t>Debe ser 0</t>
  </si>
  <si>
    <t>Nota:</t>
  </si>
  <si>
    <t>Se deben incorporar todas las columnas que resulten necesarias de acuerdo al tipo de balance que lleve la organización.</t>
  </si>
  <si>
    <r>
      <t>En caso de contabilidad completa:</t>
    </r>
    <r>
      <rPr>
        <sz val="11"/>
        <color theme="1"/>
        <rFont val="Calibri"/>
        <family val="2"/>
        <scheme val="minor"/>
      </rPr>
      <t xml:space="preserve"> utilizar este formato, asegurando que se incluyan los activos, pasivos, patrimonio y demás cuentas exigidas.</t>
    </r>
  </si>
  <si>
    <r>
      <t>En caso de contabilidad simplificada:</t>
    </r>
    <r>
      <rPr>
        <sz val="11"/>
        <color theme="1"/>
        <rFont val="Calibri"/>
        <family val="2"/>
        <scheme val="minor"/>
      </rPr>
      <t xml:space="preserve"> emplear el formato correspondiente de ingresos y gastos, prescindiendo de la estructura de balance general.</t>
    </r>
  </si>
  <si>
    <r>
      <t xml:space="preserve">Asimismo, </t>
    </r>
    <r>
      <rPr>
        <b/>
        <sz val="11"/>
        <color theme="1"/>
        <rFont val="Calibri"/>
        <family val="2"/>
        <scheme val="minor"/>
      </rPr>
      <t>todos los movimientos registrados deben estar respaldados en los documentos anexos</t>
    </r>
    <r>
      <rPr>
        <sz val="11"/>
        <color theme="1"/>
        <rFont val="Calibri"/>
        <family val="2"/>
        <scheme val="minor"/>
      </rPr>
      <t>, que deberán ser presentados de manera clara y ordenada.</t>
    </r>
  </si>
  <si>
    <t>Categoría</t>
  </si>
  <si>
    <t>Detalle</t>
  </si>
  <si>
    <t>Notas / Observaciones</t>
  </si>
  <si>
    <t>INGRESOS</t>
  </si>
  <si>
    <t>Consumo de agua potable</t>
  </si>
  <si>
    <t>Consumo de agua</t>
  </si>
  <si>
    <t>Subsidios recibidos</t>
  </si>
  <si>
    <t>Subsidios DOH / Municipales</t>
  </si>
  <si>
    <t>Otros ingresos</t>
  </si>
  <si>
    <t>Arriendos, donaciones, intereses</t>
  </si>
  <si>
    <t>TOTAL INGRESOS</t>
  </si>
  <si>
    <t>GASTOS</t>
  </si>
  <si>
    <t>Gastos operacionales</t>
  </si>
  <si>
    <t>Electricidad, insumos, combustibles</t>
  </si>
  <si>
    <t>Gastos administrativos</t>
  </si>
  <si>
    <t>Sueldos, honorarios, papelería</t>
  </si>
  <si>
    <t>Mantenimiento y reparaciones</t>
  </si>
  <si>
    <t>Equipos, cañerías, bombas</t>
  </si>
  <si>
    <t>Gastos financieros</t>
  </si>
  <si>
    <t>Intereses, comisiones bancarias</t>
  </si>
  <si>
    <t>Otros gastos</t>
  </si>
  <si>
    <t>TOTAL GASTOS</t>
  </si>
  <si>
    <t>RESULTADO NETO</t>
  </si>
  <si>
    <t>(Ingresos - Gastos)</t>
  </si>
  <si>
    <t>Superávit (+) o Déficit (-)</t>
  </si>
  <si>
    <t>Se deben incorporar todas las columnas que resulten necesarias de acuerdo al tipo de balance o estado de situación que lleve la organización.</t>
  </si>
  <si>
    <t>Deudor (socio o usuario)</t>
  </si>
  <si>
    <t>Documento/Periodo</t>
  </si>
  <si>
    <t>0-30 días</t>
  </si>
  <si>
    <t>31-60 días</t>
  </si>
  <si>
    <t>61-90 días</t>
  </si>
  <si>
    <t>&gt;90 días</t>
  </si>
  <si>
    <t>Total</t>
  </si>
  <si>
    <t>Socio A</t>
  </si>
  <si>
    <t>Cuotas jul-ago</t>
  </si>
  <si>
    <t>Señalar cantidad de dias exactos - si es superior a 90 dias</t>
  </si>
  <si>
    <t>Usuario B</t>
  </si>
  <si>
    <t>Cuotas may-sep</t>
  </si>
  <si>
    <t xml:space="preserve">Subsidio </t>
  </si>
  <si>
    <t>Reembolso septiembre</t>
  </si>
  <si>
    <t>TOTAL</t>
  </si>
  <si>
    <t>Proveedor / Acreedor</t>
  </si>
  <si>
    <t>Documento/Factura</t>
  </si>
  <si>
    <t>Fecha Emisión</t>
  </si>
  <si>
    <t>Fecha Vencimiento</t>
  </si>
  <si>
    <t>Días de Antigüedad</t>
  </si>
  <si>
    <t>Proveedor X</t>
  </si>
  <si>
    <t>2025-09-15</t>
  </si>
  <si>
    <t>2025-11-15</t>
  </si>
  <si>
    <t>Compra materiales</t>
  </si>
  <si>
    <t>Cotización septiembre</t>
  </si>
  <si>
    <t>2025-09-30</t>
  </si>
  <si>
    <t>2025-10-13</t>
  </si>
  <si>
    <t>Obligación previsional</t>
  </si>
  <si>
    <t>Banco Estado</t>
  </si>
  <si>
    <t>Préstamo Comité</t>
  </si>
  <si>
    <t>2025-01-01</t>
  </si>
  <si>
    <t>2025-12-31</t>
  </si>
  <si>
    <t>Crédito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</si>
</sst>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3" borderId="3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view="pageLayout" zoomScale="70" zoomScaleNormal="100" zoomScalePageLayoutView="70" workbookViewId="0">
      <selection activeCell="A37" sqref="A37"/>
    </sheetView>
  </sheetViews>
  <sheetFormatPr defaultColWidth="11.42578125" defaultRowHeight="15"/>
  <cols>
    <col min="1" max="1" width="139.28515625" style="18" customWidth="1"/>
    <col min="2" max="16384" width="11.42578125" style="18"/>
  </cols>
  <sheetData>
    <row r="1" spans="1:4">
      <c r="A1" s="16" t="s">
        <v>0</v>
      </c>
      <c r="B1" s="17"/>
      <c r="C1" s="17"/>
      <c r="D1" s="17"/>
    </row>
    <row r="2" spans="1:4">
      <c r="A2" s="19" t="s">
        <v>1</v>
      </c>
    </row>
    <row r="3" spans="1:4">
      <c r="A3" s="19" t="s">
        <v>2</v>
      </c>
    </row>
    <row r="4" spans="1:4" ht="15.75" thickBot="1">
      <c r="A4" s="20" t="s">
        <v>3</v>
      </c>
    </row>
    <row r="5" spans="1:4" ht="15.75" thickBot="1"/>
    <row r="6" spans="1:4">
      <c r="A6" s="16" t="s">
        <v>4</v>
      </c>
    </row>
    <row r="7" spans="1:4" ht="30">
      <c r="A7" s="19" t="s">
        <v>5</v>
      </c>
    </row>
    <row r="8" spans="1:4" ht="30">
      <c r="A8" s="19" t="s">
        <v>6</v>
      </c>
    </row>
    <row r="9" spans="1:4">
      <c r="A9" s="19" t="s">
        <v>7</v>
      </c>
    </row>
    <row r="10" spans="1:4" ht="30">
      <c r="A10" s="19" t="s">
        <v>8</v>
      </c>
    </row>
    <row r="11" spans="1:4">
      <c r="A11" s="19"/>
    </row>
    <row r="12" spans="1:4" ht="15.75" thickBot="1"/>
    <row r="13" spans="1:4">
      <c r="A13" s="16" t="s">
        <v>9</v>
      </c>
    </row>
    <row r="14" spans="1:4" ht="30">
      <c r="A14" s="19" t="s">
        <v>10</v>
      </c>
    </row>
    <row r="15" spans="1:4">
      <c r="A15" s="19" t="s">
        <v>11</v>
      </c>
    </row>
    <row r="16" spans="1:4" ht="15.75" thickBot="1">
      <c r="A16" s="20" t="s">
        <v>12</v>
      </c>
    </row>
    <row r="17" spans="1:1" ht="15.75" thickBot="1"/>
    <row r="18" spans="1:1">
      <c r="A18" s="16" t="s">
        <v>13</v>
      </c>
    </row>
    <row r="19" spans="1:1" ht="30.75" thickBot="1">
      <c r="A19" s="20" t="s">
        <v>14</v>
      </c>
    </row>
    <row r="20" spans="1:1" ht="15.75" thickBot="1"/>
    <row r="21" spans="1:1">
      <c r="A21" s="16" t="s">
        <v>15</v>
      </c>
    </row>
    <row r="22" spans="1:1">
      <c r="A22" s="19" t="s">
        <v>16</v>
      </c>
    </row>
    <row r="23" spans="1:1" ht="15.75" thickBot="1">
      <c r="A23" s="20" t="s">
        <v>17</v>
      </c>
    </row>
    <row r="24" spans="1:1" ht="15.75" thickBot="1"/>
    <row r="25" spans="1:1">
      <c r="A25" s="16" t="s">
        <v>18</v>
      </c>
    </row>
    <row r="26" spans="1:1">
      <c r="A26" s="19" t="s">
        <v>19</v>
      </c>
    </row>
    <row r="27" spans="1:1" ht="15.75" thickBot="1">
      <c r="A27" s="20" t="s">
        <v>20</v>
      </c>
    </row>
    <row r="28" spans="1:1" ht="15.75" thickBot="1"/>
    <row r="29" spans="1:1">
      <c r="A29" s="16" t="s">
        <v>21</v>
      </c>
    </row>
    <row r="30" spans="1:1">
      <c r="A30" s="19" t="s">
        <v>22</v>
      </c>
    </row>
    <row r="31" spans="1:1" ht="15.75" thickBot="1">
      <c r="A31" s="20" t="s">
        <v>23</v>
      </c>
    </row>
    <row r="36" spans="1:1">
      <c r="A36" s="21" t="s">
        <v>24</v>
      </c>
    </row>
  </sheetData>
  <pageMargins left="0.7" right="0.7" top="0.75" bottom="0.75" header="0.3" footer="0.3"/>
  <pageSetup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pane ySplit="1" topLeftCell="A2" activePane="bottomLeft" state="frozen"/>
      <selection pane="bottomLeft" activeCell="C14" sqref="C14"/>
    </sheetView>
  </sheetViews>
  <sheetFormatPr defaultColWidth="9.140625" defaultRowHeight="15"/>
  <cols>
    <col min="1" max="1" width="21" customWidth="1"/>
    <col min="2" max="2" width="60" customWidth="1"/>
    <col min="3" max="3" width="12" customWidth="1"/>
    <col min="4" max="4" width="26.7109375" bestFit="1" customWidth="1"/>
  </cols>
  <sheetData>
    <row r="1" spans="1:4">
      <c r="A1" s="2" t="s">
        <v>25</v>
      </c>
      <c r="B1" s="2" t="s">
        <v>26</v>
      </c>
      <c r="C1" s="2" t="s">
        <v>27</v>
      </c>
      <c r="D1" s="2" t="s">
        <v>28</v>
      </c>
    </row>
    <row r="2" spans="1:4">
      <c r="A2" s="1" t="s">
        <v>29</v>
      </c>
      <c r="B2" s="1" t="s">
        <v>30</v>
      </c>
      <c r="C2" s="1"/>
      <c r="D2" s="1"/>
    </row>
    <row r="3" spans="1:4">
      <c r="A3" s="1" t="s">
        <v>31</v>
      </c>
      <c r="B3" s="1" t="s">
        <v>32</v>
      </c>
      <c r="C3" s="1"/>
      <c r="D3" s="1"/>
    </row>
    <row r="4" spans="1:4">
      <c r="A4" s="1" t="s">
        <v>33</v>
      </c>
      <c r="B4" s="1" t="s">
        <v>34</v>
      </c>
      <c r="C4" s="1"/>
      <c r="D4" s="1" t="s">
        <v>35</v>
      </c>
    </row>
    <row r="5" spans="1:4">
      <c r="A5" s="1" t="s">
        <v>36</v>
      </c>
      <c r="B5" s="1" t="s">
        <v>37</v>
      </c>
      <c r="C5" s="1"/>
      <c r="D5" s="1"/>
    </row>
    <row r="6" spans="1:4">
      <c r="A6" s="1" t="s">
        <v>38</v>
      </c>
      <c r="B6" s="1" t="s">
        <v>39</v>
      </c>
      <c r="C6" s="1"/>
      <c r="D6" s="1"/>
    </row>
    <row r="7" spans="1:4">
      <c r="A7" s="1" t="s">
        <v>40</v>
      </c>
      <c r="B7" s="1" t="s">
        <v>41</v>
      </c>
      <c r="C7" s="1"/>
      <c r="D7" s="1"/>
    </row>
    <row r="8" spans="1:4">
      <c r="A8" s="1" t="s">
        <v>42</v>
      </c>
      <c r="B8" s="1" t="s">
        <v>43</v>
      </c>
      <c r="C8" s="1"/>
      <c r="D8" s="1"/>
    </row>
    <row r="10" spans="1:4">
      <c r="A10" s="9" t="s">
        <v>44</v>
      </c>
    </row>
    <row r="11" spans="1:4">
      <c r="A11" t="s">
        <v>45</v>
      </c>
    </row>
    <row r="12" spans="1:4">
      <c r="A12" t="s">
        <v>46</v>
      </c>
    </row>
    <row r="13" spans="1:4">
      <c r="A13" t="s">
        <v>47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="90" zoomScaleNormal="90" workbookViewId="0">
      <pane ySplit="1" topLeftCell="A2" activePane="bottomLeft" state="frozen"/>
      <selection pane="bottomLeft" activeCell="A15" sqref="A15"/>
    </sheetView>
  </sheetViews>
  <sheetFormatPr defaultColWidth="9.140625" defaultRowHeight="15"/>
  <cols>
    <col min="1" max="1" width="32" customWidth="1"/>
    <col min="2" max="2" width="33" customWidth="1"/>
    <col min="3" max="3" width="28" bestFit="1" customWidth="1"/>
    <col min="4" max="4" width="12" customWidth="1"/>
    <col min="5" max="5" width="20" style="4" customWidth="1"/>
    <col min="6" max="6" width="17" style="4" customWidth="1"/>
    <col min="7" max="7" width="24" customWidth="1"/>
    <col min="8" max="8" width="25" customWidth="1"/>
    <col min="9" max="9" width="34" customWidth="1"/>
  </cols>
  <sheetData>
    <row r="1" spans="1:9" s="9" customFormat="1" ht="30" customHeight="1">
      <c r="A1" s="5" t="s">
        <v>48</v>
      </c>
      <c r="B1" s="5" t="s">
        <v>49</v>
      </c>
      <c r="C1" s="5" t="s">
        <v>50</v>
      </c>
      <c r="D1" s="5" t="s">
        <v>51</v>
      </c>
      <c r="E1" s="6" t="s">
        <v>52</v>
      </c>
      <c r="F1" s="6" t="s">
        <v>53</v>
      </c>
      <c r="G1" s="5" t="s">
        <v>54</v>
      </c>
      <c r="H1" s="5" t="s">
        <v>55</v>
      </c>
      <c r="I1" s="5" t="s">
        <v>28</v>
      </c>
    </row>
    <row r="2" spans="1:9">
      <c r="A2" s="1" t="s">
        <v>56</v>
      </c>
      <c r="B2" s="1" t="s">
        <v>57</v>
      </c>
      <c r="C2" s="1" t="s">
        <v>58</v>
      </c>
      <c r="D2" s="1">
        <v>2</v>
      </c>
      <c r="E2" s="3">
        <v>500000</v>
      </c>
      <c r="F2" s="3">
        <f>D2*E2</f>
        <v>1000000</v>
      </c>
      <c r="G2" s="1"/>
      <c r="H2" s="1" t="s">
        <v>59</v>
      </c>
      <c r="I2" s="1" t="s">
        <v>60</v>
      </c>
    </row>
    <row r="3" spans="1:9">
      <c r="A3" s="1" t="s">
        <v>56</v>
      </c>
      <c r="B3" s="1" t="s">
        <v>61</v>
      </c>
      <c r="C3" s="1" t="s">
        <v>62</v>
      </c>
      <c r="D3" s="1">
        <v>1</v>
      </c>
      <c r="E3" s="3">
        <v>5000000</v>
      </c>
      <c r="F3" s="3">
        <f>D3*E3</f>
        <v>5000000</v>
      </c>
      <c r="G3" s="1"/>
      <c r="H3" s="1" t="s">
        <v>63</v>
      </c>
      <c r="I3" s="1" t="s">
        <v>64</v>
      </c>
    </row>
    <row r="4" spans="1:9">
      <c r="A4" s="1" t="s">
        <v>65</v>
      </c>
      <c r="B4" s="1" t="s">
        <v>66</v>
      </c>
      <c r="C4" s="1" t="s">
        <v>67</v>
      </c>
      <c r="D4" s="1"/>
      <c r="E4" s="3"/>
      <c r="F4" s="3">
        <v>350000</v>
      </c>
      <c r="G4" s="1" t="s">
        <v>68</v>
      </c>
      <c r="H4" s="1" t="s">
        <v>69</v>
      </c>
      <c r="I4" s="1" t="s">
        <v>70</v>
      </c>
    </row>
    <row r="5" spans="1:9">
      <c r="A5" s="1" t="s">
        <v>71</v>
      </c>
      <c r="B5" s="1" t="s">
        <v>20</v>
      </c>
      <c r="C5" s="1" t="s">
        <v>72</v>
      </c>
      <c r="D5" s="1"/>
      <c r="E5" s="3"/>
      <c r="F5" s="3">
        <v>300000</v>
      </c>
      <c r="G5" s="1" t="s">
        <v>73</v>
      </c>
      <c r="H5" s="1" t="s">
        <v>74</v>
      </c>
      <c r="I5" s="1" t="s">
        <v>75</v>
      </c>
    </row>
    <row r="6" spans="1:9">
      <c r="A6" s="1" t="s">
        <v>71</v>
      </c>
      <c r="B6" s="1" t="s">
        <v>76</v>
      </c>
      <c r="C6" s="1" t="s">
        <v>77</v>
      </c>
      <c r="D6" s="1"/>
      <c r="E6" s="3"/>
      <c r="F6" s="3">
        <v>180000</v>
      </c>
      <c r="G6" s="1" t="s">
        <v>78</v>
      </c>
      <c r="H6" s="1" t="s">
        <v>79</v>
      </c>
      <c r="I6" s="1" t="s">
        <v>75</v>
      </c>
    </row>
    <row r="7" spans="1:9">
      <c r="A7" s="22" t="s">
        <v>80</v>
      </c>
      <c r="B7" s="1"/>
      <c r="C7" s="1"/>
      <c r="D7" s="1"/>
      <c r="E7" s="3"/>
      <c r="F7" s="3"/>
      <c r="G7" s="1"/>
      <c r="H7" s="1"/>
      <c r="I7" s="1"/>
    </row>
    <row r="8" spans="1:9">
      <c r="A8" s="1" t="s">
        <v>81</v>
      </c>
      <c r="B8" s="1" t="s">
        <v>82</v>
      </c>
      <c r="C8" s="1" t="s">
        <v>83</v>
      </c>
      <c r="D8" s="1">
        <v>1</v>
      </c>
      <c r="E8" s="3" t="s">
        <v>84</v>
      </c>
      <c r="F8" s="3" t="s">
        <v>84</v>
      </c>
      <c r="G8" s="1"/>
      <c r="H8" s="1" t="s">
        <v>85</v>
      </c>
      <c r="I8" s="1" t="s">
        <v>86</v>
      </c>
    </row>
    <row r="11" spans="1:9">
      <c r="A11" s="9" t="s">
        <v>87</v>
      </c>
    </row>
    <row r="12" spans="1:9">
      <c r="A12" t="s">
        <v>88</v>
      </c>
    </row>
    <row r="13" spans="1:9">
      <c r="A13" t="s">
        <v>89</v>
      </c>
    </row>
    <row r="14" spans="1:9">
      <c r="A14" t="s">
        <v>90</v>
      </c>
    </row>
    <row r="18" spans="7:7">
      <c r="G18" t="s">
        <v>91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26"/>
  <sheetViews>
    <sheetView workbookViewId="0">
      <selection activeCell="A26" sqref="A26"/>
    </sheetView>
  </sheetViews>
  <sheetFormatPr defaultColWidth="9.140625" defaultRowHeight="15"/>
  <cols>
    <col min="1" max="1" width="32.85546875" customWidth="1"/>
    <col min="2" max="2" width="41" customWidth="1"/>
    <col min="3" max="3" width="38" customWidth="1"/>
    <col min="4" max="4" width="48" customWidth="1"/>
  </cols>
  <sheetData>
    <row r="1" spans="1:4">
      <c r="A1" s="2" t="s">
        <v>92</v>
      </c>
      <c r="B1" s="2" t="s">
        <v>19</v>
      </c>
      <c r="C1" s="2" t="s">
        <v>93</v>
      </c>
      <c r="D1" s="2" t="s">
        <v>94</v>
      </c>
    </row>
    <row r="2" spans="1:4">
      <c r="A2" s="1" t="s">
        <v>95</v>
      </c>
      <c r="B2" s="1" t="s">
        <v>96</v>
      </c>
      <c r="C2" s="8">
        <v>5</v>
      </c>
      <c r="D2" s="1" t="s">
        <v>97</v>
      </c>
    </row>
    <row r="3" spans="1:4">
      <c r="A3" s="1" t="s">
        <v>95</v>
      </c>
      <c r="B3" s="1" t="s">
        <v>98</v>
      </c>
      <c r="C3" s="8">
        <v>2</v>
      </c>
      <c r="D3" s="1" t="s">
        <v>99</v>
      </c>
    </row>
    <row r="4" spans="1:4">
      <c r="A4" s="1" t="s">
        <v>95</v>
      </c>
      <c r="B4" s="1" t="s">
        <v>100</v>
      </c>
      <c r="C4" s="8">
        <v>3</v>
      </c>
      <c r="D4" s="1" t="s">
        <v>101</v>
      </c>
    </row>
    <row r="5" spans="1:4">
      <c r="A5" s="1" t="s">
        <v>95</v>
      </c>
      <c r="B5" s="1" t="s">
        <v>102</v>
      </c>
      <c r="C5" s="8">
        <v>4</v>
      </c>
      <c r="D5" s="1" t="s">
        <v>103</v>
      </c>
    </row>
    <row r="6" spans="1:4">
      <c r="A6" s="1" t="s">
        <v>95</v>
      </c>
      <c r="B6" s="1" t="s">
        <v>104</v>
      </c>
      <c r="C6" s="8">
        <v>5</v>
      </c>
      <c r="D6" s="1" t="s">
        <v>105</v>
      </c>
    </row>
    <row r="7" spans="1:4">
      <c r="A7" s="1" t="s">
        <v>106</v>
      </c>
      <c r="B7" s="1" t="s">
        <v>20</v>
      </c>
      <c r="C7" s="8">
        <v>1</v>
      </c>
      <c r="D7" s="1" t="s">
        <v>107</v>
      </c>
    </row>
    <row r="8" spans="1:4">
      <c r="A8" s="1" t="s">
        <v>106</v>
      </c>
      <c r="B8" s="1" t="s">
        <v>108</v>
      </c>
      <c r="C8" s="8">
        <v>2</v>
      </c>
      <c r="D8" s="1" t="s">
        <v>109</v>
      </c>
    </row>
    <row r="9" spans="1:4">
      <c r="A9" s="1" t="s">
        <v>106</v>
      </c>
      <c r="B9" s="1" t="s">
        <v>110</v>
      </c>
      <c r="C9" s="8">
        <v>3</v>
      </c>
      <c r="D9" s="1" t="s">
        <v>111</v>
      </c>
    </row>
    <row r="10" spans="1:4">
      <c r="A10" s="1" t="s">
        <v>106</v>
      </c>
      <c r="B10" s="1" t="s">
        <v>112</v>
      </c>
      <c r="C10" s="8">
        <v>4</v>
      </c>
      <c r="D10" s="1" t="s">
        <v>113</v>
      </c>
    </row>
    <row r="11" spans="1:4">
      <c r="A11" s="1" t="s">
        <v>114</v>
      </c>
      <c r="B11" s="1" t="s">
        <v>115</v>
      </c>
      <c r="C11" s="8">
        <v>5</v>
      </c>
      <c r="D11" s="1"/>
    </row>
    <row r="12" spans="1:4">
      <c r="A12" s="12" t="s">
        <v>114</v>
      </c>
      <c r="B12" s="12" t="s">
        <v>116</v>
      </c>
      <c r="C12" s="13">
        <v>4</v>
      </c>
      <c r="D12" s="12"/>
    </row>
    <row r="13" spans="1:4">
      <c r="A13" s="10"/>
      <c r="B13" s="10" t="s">
        <v>117</v>
      </c>
      <c r="C13" s="11">
        <f>SUM(C2:C6)</f>
        <v>19</v>
      </c>
      <c r="D13" s="10"/>
    </row>
    <row r="14" spans="1:4">
      <c r="A14" s="10"/>
      <c r="B14" s="10" t="s">
        <v>118</v>
      </c>
      <c r="C14" s="11">
        <f>SUM(C7:C10)</f>
        <v>10</v>
      </c>
      <c r="D14" s="10"/>
    </row>
    <row r="15" spans="1:4">
      <c r="A15" s="10"/>
      <c r="B15" s="10" t="s">
        <v>119</v>
      </c>
      <c r="C15" s="11">
        <f>SUM(C11:C12)</f>
        <v>9</v>
      </c>
      <c r="D15" s="10"/>
    </row>
    <row r="16" spans="1:4">
      <c r="A16" s="10"/>
      <c r="B16" s="10" t="s">
        <v>120</v>
      </c>
      <c r="C16" s="11">
        <f>C13-(C14+C15)</f>
        <v>0</v>
      </c>
      <c r="D16" s="10" t="s">
        <v>121</v>
      </c>
    </row>
    <row r="19" spans="1:1">
      <c r="A19" s="9" t="s">
        <v>122</v>
      </c>
    </row>
    <row r="20" spans="1:1">
      <c r="A20" t="s">
        <v>123</v>
      </c>
    </row>
    <row r="21" spans="1:1">
      <c r="A21" s="14"/>
    </row>
    <row r="22" spans="1:1">
      <c r="A22" s="15" t="s">
        <v>124</v>
      </c>
    </row>
    <row r="23" spans="1:1">
      <c r="A23" s="14"/>
    </row>
    <row r="24" spans="1:1">
      <c r="A24" s="15" t="s">
        <v>125</v>
      </c>
    </row>
    <row r="26" spans="1:1">
      <c r="A26" t="s">
        <v>126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D24"/>
  <sheetViews>
    <sheetView workbookViewId="0">
      <pane ySplit="1" topLeftCell="A2" activePane="bottomLeft" state="frozen"/>
      <selection pane="bottomLeft" activeCell="A24" sqref="A24"/>
    </sheetView>
  </sheetViews>
  <sheetFormatPr defaultColWidth="11.42578125" defaultRowHeight="15"/>
  <cols>
    <col min="1" max="1" width="16.7109375" bestFit="1" customWidth="1"/>
    <col min="2" max="2" width="28.5703125" bestFit="1" customWidth="1"/>
    <col min="3" max="3" width="9.7109375" bestFit="1" customWidth="1"/>
    <col min="4" max="4" width="33.140625" bestFit="1" customWidth="1"/>
  </cols>
  <sheetData>
    <row r="1" spans="1:4">
      <c r="A1" s="5" t="s">
        <v>127</v>
      </c>
      <c r="B1" s="5" t="s">
        <v>128</v>
      </c>
      <c r="C1" s="5" t="s">
        <v>93</v>
      </c>
      <c r="D1" s="5" t="s">
        <v>129</v>
      </c>
    </row>
    <row r="2" spans="1:4">
      <c r="A2" s="1" t="s">
        <v>130</v>
      </c>
      <c r="B2" s="1" t="s">
        <v>131</v>
      </c>
      <c r="C2" s="1">
        <v>11</v>
      </c>
      <c r="D2" s="1" t="s">
        <v>132</v>
      </c>
    </row>
    <row r="3" spans="1:4">
      <c r="A3" s="1" t="s">
        <v>130</v>
      </c>
      <c r="B3" s="1" t="s">
        <v>133</v>
      </c>
      <c r="C3" s="1">
        <v>22</v>
      </c>
      <c r="D3" s="1" t="s">
        <v>134</v>
      </c>
    </row>
    <row r="4" spans="1:4">
      <c r="A4" s="1" t="s">
        <v>130</v>
      </c>
      <c r="B4" s="1" t="s">
        <v>135</v>
      </c>
      <c r="C4" s="1">
        <v>33</v>
      </c>
      <c r="D4" s="1" t="s">
        <v>136</v>
      </c>
    </row>
    <row r="5" spans="1:4">
      <c r="A5" s="10" t="s">
        <v>137</v>
      </c>
      <c r="B5" s="10"/>
      <c r="C5" s="10">
        <f>SUM(C2:C4)</f>
        <v>66</v>
      </c>
      <c r="D5" s="10"/>
    </row>
    <row r="6" spans="1:4">
      <c r="A6" s="1"/>
      <c r="B6" s="1"/>
      <c r="C6" s="1"/>
      <c r="D6" s="1"/>
    </row>
    <row r="7" spans="1:4">
      <c r="A7" s="1" t="s">
        <v>138</v>
      </c>
      <c r="B7" s="1" t="s">
        <v>139</v>
      </c>
      <c r="C7" s="1">
        <v>1</v>
      </c>
      <c r="D7" s="1" t="s">
        <v>140</v>
      </c>
    </row>
    <row r="8" spans="1:4">
      <c r="A8" s="1" t="s">
        <v>138</v>
      </c>
      <c r="B8" s="1" t="s">
        <v>141</v>
      </c>
      <c r="C8" s="1">
        <v>3</v>
      </c>
      <c r="D8" s="1" t="s">
        <v>142</v>
      </c>
    </row>
    <row r="9" spans="1:4">
      <c r="A9" s="1" t="s">
        <v>138</v>
      </c>
      <c r="B9" s="1" t="s">
        <v>143</v>
      </c>
      <c r="C9" s="1">
        <v>2</v>
      </c>
      <c r="D9" s="1" t="s">
        <v>144</v>
      </c>
    </row>
    <row r="10" spans="1:4">
      <c r="A10" s="1" t="s">
        <v>138</v>
      </c>
      <c r="B10" s="1" t="s">
        <v>145</v>
      </c>
      <c r="C10" s="1">
        <v>1</v>
      </c>
      <c r="D10" s="1" t="s">
        <v>146</v>
      </c>
    </row>
    <row r="11" spans="1:4">
      <c r="A11" s="1" t="s">
        <v>138</v>
      </c>
      <c r="B11" s="1" t="s">
        <v>147</v>
      </c>
      <c r="C11" s="1"/>
      <c r="D11" s="1"/>
    </row>
    <row r="12" spans="1:4">
      <c r="A12" s="10" t="s">
        <v>148</v>
      </c>
      <c r="B12" s="10"/>
      <c r="C12" s="10">
        <f>SUM(C7:C11)</f>
        <v>7</v>
      </c>
      <c r="D12" s="10"/>
    </row>
    <row r="13" spans="1:4">
      <c r="A13" s="1"/>
      <c r="B13" s="1"/>
      <c r="C13" s="1"/>
      <c r="D13" s="1"/>
    </row>
    <row r="14" spans="1:4">
      <c r="A14" s="10" t="s">
        <v>149</v>
      </c>
      <c r="B14" s="10" t="s">
        <v>150</v>
      </c>
      <c r="C14" s="10">
        <f>C5-C12</f>
        <v>59</v>
      </c>
      <c r="D14" s="10" t="s">
        <v>151</v>
      </c>
    </row>
    <row r="17" spans="1:1">
      <c r="A17" s="9" t="s">
        <v>122</v>
      </c>
    </row>
    <row r="18" spans="1:1">
      <c r="A18" t="s">
        <v>152</v>
      </c>
    </row>
    <row r="19" spans="1:1">
      <c r="A19" s="14"/>
    </row>
    <row r="20" spans="1:1">
      <c r="A20" s="15" t="s">
        <v>124</v>
      </c>
    </row>
    <row r="21" spans="1:1">
      <c r="A21" s="14"/>
    </row>
    <row r="22" spans="1:1">
      <c r="A22" s="15" t="s">
        <v>125</v>
      </c>
    </row>
    <row r="24" spans="1:1">
      <c r="A24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pane ySplit="1" topLeftCell="A2" activePane="bottomLeft" state="frozen"/>
      <selection pane="bottomLeft" activeCell="C7" sqref="C7"/>
    </sheetView>
  </sheetViews>
  <sheetFormatPr defaultColWidth="9.140625" defaultRowHeight="15"/>
  <cols>
    <col min="1" max="1" width="14" customWidth="1"/>
    <col min="2" max="2" width="22" customWidth="1"/>
    <col min="3" max="7" width="15" customWidth="1"/>
    <col min="8" max="8" width="50.42578125" bestFit="1" customWidth="1"/>
  </cols>
  <sheetData>
    <row r="1" spans="1:8" ht="30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157</v>
      </c>
      <c r="F1" s="2" t="s">
        <v>158</v>
      </c>
      <c r="G1" s="2" t="s">
        <v>159</v>
      </c>
      <c r="H1" s="7" t="s">
        <v>28</v>
      </c>
    </row>
    <row r="2" spans="1:8">
      <c r="A2" s="1" t="s">
        <v>160</v>
      </c>
      <c r="B2" s="1" t="s">
        <v>161</v>
      </c>
      <c r="C2" s="1">
        <v>0</v>
      </c>
      <c r="D2" s="1">
        <v>0</v>
      </c>
      <c r="E2" s="1">
        <v>50000</v>
      </c>
      <c r="F2" s="1">
        <v>0</v>
      </c>
      <c r="G2" s="1">
        <f>SUM(C2:F2)</f>
        <v>50000</v>
      </c>
      <c r="H2" s="1" t="s">
        <v>162</v>
      </c>
    </row>
    <row r="3" spans="1:8">
      <c r="A3" s="1" t="s">
        <v>163</v>
      </c>
      <c r="B3" s="1" t="s">
        <v>164</v>
      </c>
      <c r="C3" s="1">
        <v>0</v>
      </c>
      <c r="D3" s="1">
        <v>20000</v>
      </c>
      <c r="E3" s="1">
        <v>30000</v>
      </c>
      <c r="F3" s="1">
        <v>40000</v>
      </c>
      <c r="G3" s="1">
        <f>SUM(C3:F3)</f>
        <v>90000</v>
      </c>
      <c r="H3" s="1"/>
    </row>
    <row r="4" spans="1:8">
      <c r="A4" s="1" t="s">
        <v>165</v>
      </c>
      <c r="B4" s="1" t="s">
        <v>166</v>
      </c>
      <c r="C4" s="1">
        <v>120000</v>
      </c>
      <c r="D4" s="1">
        <v>0</v>
      </c>
      <c r="E4" s="1">
        <v>0</v>
      </c>
      <c r="F4" s="1">
        <v>0</v>
      </c>
      <c r="G4" s="1">
        <f>SUM(C4:F4)</f>
        <v>120000</v>
      </c>
      <c r="H4" s="1"/>
    </row>
    <row r="5" spans="1:8">
      <c r="A5" s="1"/>
      <c r="B5" s="1" t="s">
        <v>167</v>
      </c>
      <c r="C5" s="1" t="str">
        <f ca="1">SUM(C2:C999)</f>
        <v/>
      </c>
      <c r="D5" s="1" t="str">
        <f ca="1">SUM(D2:D999)</f>
        <v/>
      </c>
      <c r="E5" s="1" t="str">
        <f ca="1">SUM(E2:E999)</f>
        <v/>
      </c>
      <c r="F5" s="1" t="str">
        <f ca="1">SUM(F2:F999)</f>
        <v/>
      </c>
      <c r="G5" s="1" t="str">
        <f ca="1">SUM(G2:G999)</f>
        <v/>
      </c>
      <c r="H5" s="1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"/>
  <sheetViews>
    <sheetView workbookViewId="0">
      <pane ySplit="1" topLeftCell="A2" activePane="bottomLeft" state="frozen"/>
      <selection pane="bottomLeft" activeCell="F17" sqref="F17"/>
    </sheetView>
  </sheetViews>
  <sheetFormatPr defaultColWidth="11.42578125" defaultRowHeight="15"/>
  <cols>
    <col min="1" max="1" width="20.28515625" bestFit="1" customWidth="1"/>
    <col min="2" max="2" width="21" bestFit="1" customWidth="1"/>
    <col min="3" max="3" width="9.7109375" style="4" bestFit="1" customWidth="1"/>
    <col min="4" max="4" width="13.5703125" bestFit="1" customWidth="1"/>
    <col min="5" max="6" width="18.140625" bestFit="1" customWidth="1"/>
    <col min="7" max="7" width="20.85546875" bestFit="1" customWidth="1"/>
  </cols>
  <sheetData>
    <row r="1" spans="1:7">
      <c r="A1" s="5" t="s">
        <v>168</v>
      </c>
      <c r="B1" s="5" t="s">
        <v>169</v>
      </c>
      <c r="C1" s="6" t="s">
        <v>93</v>
      </c>
      <c r="D1" s="5" t="s">
        <v>170</v>
      </c>
      <c r="E1" s="5" t="s">
        <v>171</v>
      </c>
      <c r="F1" s="5" t="s">
        <v>172</v>
      </c>
      <c r="G1" s="5" t="s">
        <v>28</v>
      </c>
    </row>
    <row r="2" spans="1:7">
      <c r="A2" s="1" t="s">
        <v>173</v>
      </c>
      <c r="B2" s="1" t="s">
        <v>74</v>
      </c>
      <c r="C2" s="3">
        <v>300000</v>
      </c>
      <c r="D2" s="1" t="s">
        <v>174</v>
      </c>
      <c r="E2" s="1" t="s">
        <v>175</v>
      </c>
      <c r="F2" s="1">
        <v>30</v>
      </c>
      <c r="G2" s="1" t="s">
        <v>176</v>
      </c>
    </row>
    <row r="3" spans="1:7">
      <c r="A3" s="1" t="s">
        <v>79</v>
      </c>
      <c r="B3" s="1" t="s">
        <v>177</v>
      </c>
      <c r="C3" s="3">
        <v>180000</v>
      </c>
      <c r="D3" s="1" t="s">
        <v>178</v>
      </c>
      <c r="E3" s="1" t="s">
        <v>179</v>
      </c>
      <c r="F3" s="1">
        <v>10</v>
      </c>
      <c r="G3" s="1" t="s">
        <v>180</v>
      </c>
    </row>
    <row r="4" spans="1:7">
      <c r="A4" s="1" t="s">
        <v>181</v>
      </c>
      <c r="B4" s="1" t="s">
        <v>182</v>
      </c>
      <c r="C4" s="3">
        <v>2500000</v>
      </c>
      <c r="D4" s="1" t="s">
        <v>183</v>
      </c>
      <c r="E4" s="1" t="s">
        <v>184</v>
      </c>
      <c r="F4" s="1">
        <v>200</v>
      </c>
      <c r="G4" s="1" t="s">
        <v>185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5EE31408276047A997437CF4A28A10" ma:contentTypeVersion="13" ma:contentTypeDescription="Crear nuevo documento." ma:contentTypeScope="" ma:versionID="1f80707bc16acc14ca1c63b147cc6913">
  <xsd:schema xmlns:xsd="http://www.w3.org/2001/XMLSchema" xmlns:xs="http://www.w3.org/2001/XMLSchema" xmlns:p="http://schemas.microsoft.com/office/2006/metadata/properties" xmlns:ns2="9fb83f4b-4174-4c11-a18c-424c34830f7c" xmlns:ns3="a9b61e22-2971-4ce5-ada8-096d9030e87a" targetNamespace="http://schemas.microsoft.com/office/2006/metadata/properties" ma:root="true" ma:fieldsID="68efe94867600772fcfe53e6dabac7e4" ns2:_="" ns3:_="">
    <xsd:import namespace="9fb83f4b-4174-4c11-a18c-424c34830f7c"/>
    <xsd:import namespace="a9b61e22-2971-4ce5-ada8-096d9030e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83f4b-4174-4c11-a18c-424c34830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2f0dbd7-f940-49bd-8720-2bbe133a9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61e22-2971-4ce5-ada8-096d9030e87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7d4d8f-1b33-4f6e-bdb2-c473896a82a9}" ma:internalName="TaxCatchAll" ma:showField="CatchAllData" ma:web="a9b61e22-2971-4ce5-ada8-096d9030e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b83f4b-4174-4c11-a18c-424c34830f7c">
      <Terms xmlns="http://schemas.microsoft.com/office/infopath/2007/PartnerControls"/>
    </lcf76f155ced4ddcb4097134ff3c332f>
    <TaxCatchAll xmlns="a9b61e22-2971-4ce5-ada8-096d9030e87a" xsi:nil="true"/>
  </documentManagement>
</p:properties>
</file>

<file path=customXml/itemProps1.xml><?xml version="1.0" encoding="utf-8"?>
<ds:datastoreItem xmlns:ds="http://schemas.openxmlformats.org/officeDocument/2006/customXml" ds:itemID="{EBF8E168-FB2A-439F-9476-F201E9FF050C}"/>
</file>

<file path=customXml/itemProps2.xml><?xml version="1.0" encoding="utf-8"?>
<ds:datastoreItem xmlns:ds="http://schemas.openxmlformats.org/officeDocument/2006/customXml" ds:itemID="{128616EE-14EE-4DDA-A57A-FB9951755193}"/>
</file>

<file path=customXml/itemProps3.xml><?xml version="1.0" encoding="utf-8"?>
<ds:datastoreItem xmlns:ds="http://schemas.openxmlformats.org/officeDocument/2006/customXml" ds:itemID="{704BF9A0-5658-4602-9771-00B07C954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marco.tapia@mop.gov.cl</dc:creator>
  <cp:keywords/>
  <dc:description/>
  <cp:lastModifiedBy/>
  <cp:revision/>
  <dcterms:created xsi:type="dcterms:W3CDTF">2025-10-03T11:24:31Z</dcterms:created>
  <dcterms:modified xsi:type="dcterms:W3CDTF">2026-04-23T16:35:28Z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0x010100AC5EE31408276047A997437CF4A28A10</vt:lpwstr>
  </property>
  <property fmtid="{D5CDD505-2E9C-101B-9397-08002B2CF9AE}" pid="3" name="MediaServiceImageTags">
    <vt:lpwstr/>
  </property>
</Properties>
</file>